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Workings" sheetId="1" r:id="rId1"/>
    <sheet name="Trading, Profit and Loss" sheetId="2" r:id="rId2"/>
    <sheet name="Balance Sheet" sheetId="3" r:id="rId3"/>
  </sheets>
  <calcPr calcId="125725"/>
</workbook>
</file>

<file path=xl/calcChain.xml><?xml version="1.0" encoding="utf-8"?>
<calcChain xmlns="http://schemas.openxmlformats.org/spreadsheetml/2006/main">
  <c r="F96" i="1"/>
  <c r="F103"/>
  <c r="C83"/>
  <c r="F84"/>
  <c r="F91"/>
  <c r="C64"/>
  <c r="C72"/>
  <c r="F73"/>
  <c r="F69"/>
  <c r="F47"/>
  <c r="C20"/>
  <c r="F21"/>
  <c r="F14"/>
  <c r="C15"/>
  <c r="C38" i="3"/>
  <c r="C27"/>
  <c r="C20"/>
  <c r="D11"/>
  <c r="D8"/>
  <c r="C8"/>
  <c r="B8"/>
  <c r="D23" i="2"/>
  <c r="C22"/>
  <c r="C16"/>
  <c r="C6"/>
</calcChain>
</file>

<file path=xl/sharedStrings.xml><?xml version="1.0" encoding="utf-8"?>
<sst xmlns="http://schemas.openxmlformats.org/spreadsheetml/2006/main" count="187" uniqueCount="125">
  <si>
    <t>DR</t>
  </si>
  <si>
    <t>CR</t>
  </si>
  <si>
    <t>Trading, Profit and Loss Account of Nora O'Connell on 31/12/2009</t>
  </si>
  <si>
    <t>Sales</t>
  </si>
  <si>
    <t>Less Cost of Sales</t>
  </si>
  <si>
    <t>Opening Stock</t>
  </si>
  <si>
    <t>Add Purchases (W3)</t>
  </si>
  <si>
    <t>Cost of Goods available for Sale</t>
  </si>
  <si>
    <t>Less Closing Stock</t>
  </si>
  <si>
    <t>Gross Profit</t>
  </si>
  <si>
    <t>Less Expenses</t>
  </si>
  <si>
    <t>Administration</t>
  </si>
  <si>
    <t>Sales and General Expenses (W4)</t>
  </si>
  <si>
    <t>Rent</t>
  </si>
  <si>
    <t>Patent write-off</t>
  </si>
  <si>
    <t>Depreciaiton - Buildings</t>
  </si>
  <si>
    <t>Selling and Distribution</t>
  </si>
  <si>
    <t>Commission</t>
  </si>
  <si>
    <t>Discount</t>
  </si>
  <si>
    <t>Advertising (W6)</t>
  </si>
  <si>
    <t>Loss on sale of van (W3)</t>
  </si>
  <si>
    <t>Depreciation on vans (W3)</t>
  </si>
  <si>
    <t>Add Operating Income</t>
  </si>
  <si>
    <t>Bad Debt recovered (</t>
  </si>
  <si>
    <t>Operating Profit</t>
  </si>
  <si>
    <t>Investment Interest (W2)</t>
  </si>
  <si>
    <t>Less Mortgage Interest (W4)</t>
  </si>
  <si>
    <t>Net Profit for the year</t>
  </si>
  <si>
    <t>Balance Sheet of N O'Connell as on 31/12/2009</t>
  </si>
  <si>
    <t>Intangible Assets</t>
  </si>
  <si>
    <t>Patents</t>
  </si>
  <si>
    <t>Fixed Assets</t>
  </si>
  <si>
    <t>Buildings (W5)</t>
  </si>
  <si>
    <t>Delivery Vans (W2)</t>
  </si>
  <si>
    <t>Financial Assets</t>
  </si>
  <si>
    <t>4% Invesments</t>
  </si>
  <si>
    <t>Current Assets</t>
  </si>
  <si>
    <t>Debtors (W7)</t>
  </si>
  <si>
    <t>Less provision for bad debts</t>
  </si>
  <si>
    <t>Debtors</t>
  </si>
  <si>
    <t>Advertising prepaid</t>
  </si>
  <si>
    <t>Closing Stock</t>
  </si>
  <si>
    <t>Investment interest due</t>
  </si>
  <si>
    <t>Creditors: Amounts falling due within one year</t>
  </si>
  <si>
    <t>Creditors (W4)</t>
  </si>
  <si>
    <t>Mortgage interest due (W4)</t>
  </si>
  <si>
    <t>PAYE &amp; PRSI (W4)</t>
  </si>
  <si>
    <t>VAT</t>
  </si>
  <si>
    <t>Bankoverdraft (W7)</t>
  </si>
  <si>
    <t>Working Capital</t>
  </si>
  <si>
    <t>Finaced By:</t>
  </si>
  <si>
    <t>Creditors: Amounts falling due after one year</t>
  </si>
  <si>
    <t>6% Fixed Mortgage</t>
  </si>
  <si>
    <t>Capital and Reserves</t>
  </si>
  <si>
    <t>Add Revaluation Reserve (W5)</t>
  </si>
  <si>
    <t>Add Net Profit</t>
  </si>
  <si>
    <t>Less Drawings (W4)</t>
  </si>
  <si>
    <t>Working 1 - Stock</t>
  </si>
  <si>
    <t>Damaged Stock</t>
  </si>
  <si>
    <t>Cost</t>
  </si>
  <si>
    <t>NRV</t>
  </si>
  <si>
    <t>Loss of value of stock</t>
  </si>
  <si>
    <t>Closing Stock 31/12</t>
  </si>
  <si>
    <t>Less loss in value</t>
  </si>
  <si>
    <t>BS &amp; Trading</t>
  </si>
  <si>
    <t>Vehicles A/C</t>
  </si>
  <si>
    <t>Depreciation A/C</t>
  </si>
  <si>
    <t>Disposal A/C</t>
  </si>
  <si>
    <t>Purchases A/C</t>
  </si>
  <si>
    <t>Working 2 - Vehicles</t>
  </si>
  <si>
    <t>Balance b/d</t>
  </si>
  <si>
    <t>Disposal</t>
  </si>
  <si>
    <t>Vehicle</t>
  </si>
  <si>
    <t>Depreciation</t>
  </si>
  <si>
    <t>Allowance</t>
  </si>
  <si>
    <t>P+L (Loss)</t>
  </si>
  <si>
    <t>New Vehicle</t>
  </si>
  <si>
    <t>Balance c/d</t>
  </si>
  <si>
    <t>BS (FA)</t>
  </si>
  <si>
    <t>P+L</t>
  </si>
  <si>
    <t>Sold</t>
  </si>
  <si>
    <t>Bought</t>
  </si>
  <si>
    <t>Existing</t>
  </si>
  <si>
    <t>42000 x 15% x  3/12 =1575</t>
  </si>
  <si>
    <t>48000 X 15% x 9/12 = 54000</t>
  </si>
  <si>
    <t>108000 x 15% = 16200</t>
  </si>
  <si>
    <t>P+L = 23175</t>
  </si>
  <si>
    <t>Balance c/d (BS) FA</t>
  </si>
  <si>
    <t>(48000-20000)</t>
  </si>
  <si>
    <t>Working 3 - Investment Income</t>
  </si>
  <si>
    <t>Investment Income A/C</t>
  </si>
  <si>
    <t>Patent  A/C</t>
  </si>
  <si>
    <t>Interest (7 months)</t>
  </si>
  <si>
    <t>200000 x 9% x 7/12 = 10500</t>
  </si>
  <si>
    <t>Interest received ( 3 months)</t>
  </si>
  <si>
    <t>200000 x9% x 3/12 =4500</t>
  </si>
  <si>
    <t>Investment income</t>
  </si>
  <si>
    <t>Investment Income</t>
  </si>
  <si>
    <t>BS(IA)</t>
  </si>
  <si>
    <t>Admin</t>
  </si>
  <si>
    <t>BS (CA)</t>
  </si>
  <si>
    <t>Working 4 - Suspense</t>
  </si>
  <si>
    <t>Suspense A/C</t>
  </si>
  <si>
    <t xml:space="preserve"> Insurance A/C</t>
  </si>
  <si>
    <t>Discount Received A/C</t>
  </si>
  <si>
    <t>Original Difference</t>
  </si>
  <si>
    <t>Balance</t>
  </si>
  <si>
    <t>Mortgage Interest A/C</t>
  </si>
  <si>
    <t>Bank</t>
  </si>
  <si>
    <t>Suspense</t>
  </si>
  <si>
    <t>Interest</t>
  </si>
  <si>
    <t>12 months</t>
  </si>
  <si>
    <t>300000 x 5% 3/12 = 3750</t>
  </si>
  <si>
    <t>500000 x 5% x 9/12 = 18750</t>
  </si>
  <si>
    <t>P+L = 22500</t>
  </si>
  <si>
    <t>BS (CL)</t>
  </si>
  <si>
    <t>Working 5 - Buildings</t>
  </si>
  <si>
    <t>Buildings A/C</t>
  </si>
  <si>
    <t>VAT A/C</t>
  </si>
  <si>
    <t>Revaluation A/C</t>
  </si>
  <si>
    <t>Buildings</t>
  </si>
  <si>
    <t>Revaluation</t>
  </si>
  <si>
    <t>BS (FB)</t>
  </si>
  <si>
    <t>,</t>
  </si>
  <si>
    <t xml:space="preserve">   nb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</si>
</sst>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Fill="1" applyBorder="1" applyAlignment="1"/>
    <xf numFmtId="0" fontId="4" fillId="0" borderId="0" xfId="0" applyFont="1" applyAlignment="1"/>
    <xf numFmtId="0" fontId="5" fillId="0" borderId="1" xfId="0" applyFont="1" applyBorder="1"/>
    <xf numFmtId="0" fontId="2" fillId="0" borderId="5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topLeftCell="A81" zoomScale="140" zoomScaleNormal="140" workbookViewId="0">
      <selection activeCell="G84" sqref="G84"/>
    </sheetView>
  </sheetViews>
  <sheetFormatPr defaultColWidth="14.42578125" defaultRowHeight="15.75" customHeight="1"/>
  <cols>
    <col min="2" max="2" width="29.42578125" customWidth="1"/>
    <col min="5" max="5" width="29.42578125" customWidth="1"/>
  </cols>
  <sheetData>
    <row r="1" spans="1:7" ht="15.75" customHeight="1">
      <c r="A1" s="11" t="s">
        <v>57</v>
      </c>
      <c r="B1" s="10"/>
      <c r="C1" s="10"/>
      <c r="F1" s="2"/>
    </row>
    <row r="2" spans="1:7" ht="15.75" customHeight="1">
      <c r="A2" s="2" t="s">
        <v>58</v>
      </c>
      <c r="B2" s="2" t="s">
        <v>59</v>
      </c>
      <c r="C2" s="2">
        <v>6600</v>
      </c>
      <c r="F2" s="2"/>
    </row>
    <row r="3" spans="1:7" ht="15.75" customHeight="1">
      <c r="A3" s="2"/>
      <c r="B3" s="2" t="s">
        <v>60</v>
      </c>
      <c r="C3" s="2">
        <v>1900</v>
      </c>
      <c r="F3" s="2"/>
    </row>
    <row r="4" spans="1:7" ht="15.75" customHeight="1">
      <c r="A4" s="2"/>
      <c r="B4" s="12" t="s">
        <v>61</v>
      </c>
      <c r="C4" s="2">
        <v>4700</v>
      </c>
      <c r="F4" s="2"/>
    </row>
    <row r="5" spans="1:7" ht="15.75" customHeight="1">
      <c r="A5" s="2"/>
      <c r="C5" s="2"/>
      <c r="F5" s="2"/>
    </row>
    <row r="6" spans="1:7" ht="15.75" customHeight="1">
      <c r="A6" s="2"/>
      <c r="B6" s="2" t="s">
        <v>62</v>
      </c>
      <c r="C6" s="2">
        <v>74500</v>
      </c>
      <c r="F6" s="2"/>
    </row>
    <row r="7" spans="1:7" ht="15.75" customHeight="1">
      <c r="A7" s="2"/>
      <c r="B7" s="2" t="s">
        <v>63</v>
      </c>
      <c r="C7" s="2">
        <v>4700</v>
      </c>
      <c r="F7" s="2"/>
    </row>
    <row r="8" spans="1:7" ht="15.75" customHeight="1">
      <c r="A8" s="2"/>
      <c r="B8" s="2"/>
      <c r="C8" s="2">
        <v>69800</v>
      </c>
      <c r="D8" s="12" t="s">
        <v>64</v>
      </c>
      <c r="F8" s="2"/>
    </row>
    <row r="9" spans="1:7" ht="15.75" customHeight="1">
      <c r="A9" s="2"/>
      <c r="B9" s="2"/>
      <c r="C9" s="2"/>
      <c r="F9" s="2"/>
    </row>
    <row r="10" spans="1:7" ht="15.75" customHeight="1">
      <c r="A10" s="2" t="s">
        <v>69</v>
      </c>
      <c r="F10" s="2"/>
    </row>
    <row r="11" spans="1:7" ht="15.75" customHeight="1">
      <c r="A11" s="2"/>
      <c r="F11" s="2"/>
    </row>
    <row r="12" spans="1:7" ht="15.75" customHeight="1">
      <c r="A12" s="2" t="s">
        <v>0</v>
      </c>
      <c r="C12" s="9" t="s">
        <v>65</v>
      </c>
      <c r="D12" s="10"/>
      <c r="F12" s="2" t="s">
        <v>1</v>
      </c>
    </row>
    <row r="13" spans="1:7" ht="15.75" customHeight="1">
      <c r="A13" s="3"/>
      <c r="B13" s="4" t="s">
        <v>70</v>
      </c>
      <c r="C13" s="4">
        <v>150000</v>
      </c>
      <c r="D13" s="5"/>
      <c r="E13" s="4" t="s">
        <v>71</v>
      </c>
      <c r="F13" s="4">
        <v>42000</v>
      </c>
    </row>
    <row r="14" spans="1:7" ht="15.75" customHeight="1">
      <c r="B14" s="2" t="s">
        <v>76</v>
      </c>
      <c r="C14" s="2">
        <v>48000</v>
      </c>
      <c r="D14" s="6"/>
      <c r="E14" s="2" t="s">
        <v>77</v>
      </c>
      <c r="F14" s="2">
        <f>F15-F13</f>
        <v>156000</v>
      </c>
      <c r="G14" s="12" t="s">
        <v>78</v>
      </c>
    </row>
    <row r="15" spans="1:7" ht="15.75" customHeight="1">
      <c r="C15" s="2">
        <f>SUM(C13:C14)</f>
        <v>198000</v>
      </c>
      <c r="D15" s="6"/>
      <c r="F15" s="2">
        <v>198000</v>
      </c>
    </row>
    <row r="16" spans="1:7" ht="15.75" customHeight="1">
      <c r="B16" s="2"/>
      <c r="C16" s="2"/>
      <c r="D16" s="6"/>
    </row>
    <row r="17" spans="1:6" ht="15.75" customHeight="1">
      <c r="B17" s="2"/>
      <c r="C17" s="2"/>
    </row>
    <row r="18" spans="1:6" ht="15.75" customHeight="1">
      <c r="A18" s="2" t="s">
        <v>0</v>
      </c>
      <c r="C18" s="9" t="s">
        <v>66</v>
      </c>
      <c r="D18" s="10"/>
      <c r="F18" s="2" t="s">
        <v>1</v>
      </c>
    </row>
    <row r="19" spans="1:6" ht="15.75" customHeight="1">
      <c r="A19" s="3"/>
      <c r="B19" s="4" t="s">
        <v>71</v>
      </c>
      <c r="C19" s="4">
        <v>17850</v>
      </c>
      <c r="D19" s="5"/>
      <c r="E19" s="4" t="s">
        <v>70</v>
      </c>
      <c r="F19" s="4">
        <v>69500</v>
      </c>
    </row>
    <row r="20" spans="1:6" ht="15.75" customHeight="1">
      <c r="B20" s="12" t="s">
        <v>87</v>
      </c>
      <c r="C20">
        <f>C21-C19</f>
        <v>74825</v>
      </c>
      <c r="D20" s="6"/>
      <c r="E20" s="2" t="s">
        <v>79</v>
      </c>
      <c r="F20">
        <v>23175</v>
      </c>
    </row>
    <row r="21" spans="1:6" ht="15.75" customHeight="1">
      <c r="C21" s="2">
        <v>92675</v>
      </c>
      <c r="D21" s="6"/>
      <c r="F21" s="2">
        <f>SUM(F19:F20)</f>
        <v>92675</v>
      </c>
    </row>
    <row r="22" spans="1:6" ht="15.75" customHeight="1">
      <c r="C22" s="2"/>
      <c r="D22" s="6"/>
      <c r="F22" s="2"/>
    </row>
    <row r="23" spans="1:6" ht="15.75" customHeight="1">
      <c r="A23" s="12" t="s">
        <v>80</v>
      </c>
      <c r="B23" s="12" t="s">
        <v>83</v>
      </c>
      <c r="C23" s="2"/>
      <c r="D23" s="6"/>
      <c r="F23" s="2"/>
    </row>
    <row r="24" spans="1:6" ht="15.75" customHeight="1">
      <c r="A24" s="12" t="s">
        <v>81</v>
      </c>
      <c r="B24" s="12" t="s">
        <v>84</v>
      </c>
      <c r="C24" s="2"/>
      <c r="D24" s="6"/>
      <c r="F24" s="2"/>
    </row>
    <row r="25" spans="1:6" ht="15.75" customHeight="1">
      <c r="A25" s="12" t="s">
        <v>82</v>
      </c>
      <c r="B25" s="12" t="s">
        <v>85</v>
      </c>
      <c r="C25" s="2"/>
      <c r="D25" s="6"/>
      <c r="F25" s="2"/>
    </row>
    <row r="26" spans="1:6" ht="15.75" customHeight="1">
      <c r="A26" s="12"/>
      <c r="B26" s="12" t="s">
        <v>86</v>
      </c>
      <c r="C26" s="2"/>
      <c r="D26" s="6"/>
      <c r="F26" s="2"/>
    </row>
    <row r="27" spans="1:6" ht="15.75" customHeight="1">
      <c r="B27" s="2"/>
      <c r="C27" s="2"/>
      <c r="D27" s="6"/>
    </row>
    <row r="28" spans="1:6" ht="15.75" customHeight="1">
      <c r="A28" s="2" t="s">
        <v>0</v>
      </c>
      <c r="C28" s="9" t="s">
        <v>67</v>
      </c>
      <c r="D28" s="10"/>
      <c r="F28" s="2" t="s">
        <v>1</v>
      </c>
    </row>
    <row r="29" spans="1:6" ht="15.75" customHeight="1">
      <c r="A29" s="3"/>
      <c r="B29" s="4" t="s">
        <v>72</v>
      </c>
      <c r="C29" s="4">
        <v>42000</v>
      </c>
      <c r="D29" s="5"/>
      <c r="E29" s="4" t="s">
        <v>73</v>
      </c>
      <c r="F29" s="4">
        <v>17850</v>
      </c>
    </row>
    <row r="30" spans="1:6" ht="15.75" customHeight="1">
      <c r="B30" s="2"/>
      <c r="C30" s="2"/>
      <c r="D30" s="6"/>
      <c r="E30" s="2" t="s">
        <v>74</v>
      </c>
      <c r="F30" s="2">
        <v>20000</v>
      </c>
    </row>
    <row r="31" spans="1:6" ht="15.75" customHeight="1">
      <c r="C31" s="2"/>
      <c r="D31" s="6"/>
      <c r="E31" s="12" t="s">
        <v>75</v>
      </c>
      <c r="F31" s="2">
        <v>4150</v>
      </c>
    </row>
    <row r="32" spans="1:6" ht="15.75" customHeight="1">
      <c r="B32" s="2"/>
      <c r="C32" s="2">
        <v>42000</v>
      </c>
      <c r="D32" s="6"/>
      <c r="F32">
        <v>42000</v>
      </c>
    </row>
    <row r="33" spans="1:7" ht="15.75" customHeight="1">
      <c r="B33" s="2"/>
      <c r="C33" s="2"/>
      <c r="D33" s="15"/>
    </row>
    <row r="34" spans="1:7" ht="15.75" customHeight="1">
      <c r="A34" s="2"/>
      <c r="C34" s="13" t="s">
        <v>68</v>
      </c>
      <c r="D34" s="14"/>
      <c r="E34" s="12" t="s">
        <v>88</v>
      </c>
      <c r="F34" s="2"/>
    </row>
    <row r="35" spans="1:7" ht="15.75" customHeight="1">
      <c r="A35" s="3"/>
      <c r="B35" s="4" t="s">
        <v>70</v>
      </c>
      <c r="C35" s="4">
        <v>668000</v>
      </c>
      <c r="D35" s="5"/>
      <c r="E35" s="4" t="s">
        <v>72</v>
      </c>
      <c r="F35" s="4">
        <v>28000</v>
      </c>
    </row>
    <row r="36" spans="1:7" ht="15.75" customHeight="1">
      <c r="B36" s="2"/>
      <c r="C36" s="2"/>
      <c r="D36" s="6"/>
      <c r="E36" s="2"/>
      <c r="F36" s="2"/>
    </row>
    <row r="37" spans="1:7" ht="15.75" customHeight="1">
      <c r="C37" s="2"/>
      <c r="D37" s="6"/>
      <c r="F37" s="2"/>
    </row>
    <row r="38" spans="1:7" ht="15.75" customHeight="1">
      <c r="A38" s="16" t="s">
        <v>89</v>
      </c>
      <c r="C38" s="2"/>
      <c r="D38" s="15"/>
      <c r="F38" s="2"/>
    </row>
    <row r="39" spans="1:7" ht="15.75" customHeight="1">
      <c r="A39" s="2"/>
      <c r="C39" s="17" t="s">
        <v>91</v>
      </c>
      <c r="D39" s="10"/>
      <c r="F39" s="2"/>
    </row>
    <row r="40" spans="1:7" ht="15.75" customHeight="1">
      <c r="A40" s="3"/>
      <c r="B40" s="18" t="s">
        <v>70</v>
      </c>
      <c r="C40" s="4">
        <v>55500</v>
      </c>
      <c r="D40" s="5"/>
      <c r="E40" s="18" t="s">
        <v>79</v>
      </c>
      <c r="F40" s="4">
        <v>12000</v>
      </c>
      <c r="G40" s="19" t="s">
        <v>99</v>
      </c>
    </row>
    <row r="41" spans="1:7" ht="15.75" customHeight="1">
      <c r="B41" s="19" t="s">
        <v>96</v>
      </c>
      <c r="C41">
        <v>4500</v>
      </c>
      <c r="D41" s="6"/>
      <c r="E41" s="20" t="s">
        <v>77</v>
      </c>
      <c r="F41" s="2">
        <v>48000</v>
      </c>
      <c r="G41" s="19" t="s">
        <v>98</v>
      </c>
    </row>
    <row r="42" spans="1:7" ht="15.75" customHeight="1">
      <c r="C42">
        <v>60000</v>
      </c>
      <c r="D42" s="6"/>
      <c r="E42" s="2"/>
      <c r="F42" s="2">
        <v>60000</v>
      </c>
    </row>
    <row r="43" spans="1:7" ht="15.75" customHeight="1">
      <c r="C43" s="2"/>
      <c r="D43" s="6"/>
      <c r="F43" s="2"/>
    </row>
    <row r="45" spans="1:7" ht="15.75" customHeight="1">
      <c r="A45" s="2"/>
      <c r="C45" s="9" t="s">
        <v>90</v>
      </c>
      <c r="D45" s="10"/>
      <c r="F45" s="2"/>
    </row>
    <row r="46" spans="1:7" ht="15.75" customHeight="1">
      <c r="A46" s="3"/>
      <c r="B46" s="18" t="s">
        <v>79</v>
      </c>
      <c r="C46" s="4">
        <v>10500</v>
      </c>
      <c r="D46" s="5"/>
      <c r="E46" s="18" t="s">
        <v>97</v>
      </c>
      <c r="F46" s="4">
        <v>4500</v>
      </c>
    </row>
    <row r="47" spans="1:7" ht="15.75" customHeight="1">
      <c r="B47" s="2"/>
      <c r="C47" s="2"/>
      <c r="D47" s="6"/>
      <c r="E47" s="20" t="s">
        <v>77</v>
      </c>
      <c r="F47" s="2">
        <f>F48-F46</f>
        <v>6000</v>
      </c>
      <c r="G47" s="19" t="s">
        <v>100</v>
      </c>
    </row>
    <row r="48" spans="1:7" ht="15.75" customHeight="1">
      <c r="C48" s="2">
        <v>10500</v>
      </c>
      <c r="D48" s="6"/>
      <c r="F48" s="2">
        <v>10500</v>
      </c>
    </row>
    <row r="49" spans="1:6" ht="15.75" customHeight="1">
      <c r="B49" s="19" t="s">
        <v>92</v>
      </c>
      <c r="C49" s="2"/>
      <c r="D49" s="6"/>
      <c r="F49" s="2"/>
    </row>
    <row r="50" spans="1:6" ht="15.75" customHeight="1">
      <c r="B50" s="19" t="s">
        <v>93</v>
      </c>
      <c r="C50" s="2"/>
      <c r="D50" s="6"/>
      <c r="F50" s="2"/>
    </row>
    <row r="51" spans="1:6" ht="15.75" customHeight="1">
      <c r="C51" s="2"/>
      <c r="D51" s="6"/>
      <c r="F51" s="2"/>
    </row>
    <row r="52" spans="1:6" ht="15.75" customHeight="1">
      <c r="A52" s="1"/>
      <c r="B52" s="19" t="s">
        <v>94</v>
      </c>
      <c r="D52" s="6"/>
    </row>
    <row r="53" spans="1:6" ht="15.75" customHeight="1">
      <c r="B53" s="19" t="s">
        <v>95</v>
      </c>
    </row>
    <row r="54" spans="1:6" ht="15.75" customHeight="1">
      <c r="B54" s="19"/>
    </row>
    <row r="55" spans="1:6" ht="15.75" customHeight="1">
      <c r="A55" s="19" t="s">
        <v>101</v>
      </c>
      <c r="B55" s="19"/>
    </row>
    <row r="56" spans="1:6" ht="15.75" customHeight="1">
      <c r="A56" s="2"/>
      <c r="C56" s="17" t="s">
        <v>102</v>
      </c>
      <c r="D56" s="10"/>
      <c r="F56" s="2"/>
    </row>
    <row r="57" spans="1:6" ht="15.75" customHeight="1">
      <c r="A57" s="3"/>
      <c r="B57" s="18" t="s">
        <v>105</v>
      </c>
      <c r="C57" s="4"/>
      <c r="D57" s="5"/>
      <c r="E57" s="18" t="s">
        <v>105</v>
      </c>
      <c r="F57" s="3">
        <v>950</v>
      </c>
    </row>
    <row r="58" spans="1:6" ht="15.75" customHeight="1">
      <c r="B58" s="20" t="s">
        <v>18</v>
      </c>
      <c r="C58" s="2">
        <v>700</v>
      </c>
      <c r="D58" s="6"/>
      <c r="E58" s="2"/>
      <c r="F58" s="2"/>
    </row>
    <row r="59" spans="1:6" ht="15.75" customHeight="1">
      <c r="B59" s="19" t="s">
        <v>110</v>
      </c>
      <c r="C59" s="2">
        <v>250</v>
      </c>
      <c r="D59" s="6"/>
      <c r="E59" s="2"/>
      <c r="F59" s="2"/>
    </row>
    <row r="60" spans="1:6" ht="15.75" customHeight="1">
      <c r="B60" s="19"/>
      <c r="C60" s="2">
        <v>950</v>
      </c>
      <c r="D60" s="15"/>
      <c r="E60" s="2"/>
      <c r="F60" s="2">
        <v>950</v>
      </c>
    </row>
    <row r="61" spans="1:6" ht="15.75" customHeight="1">
      <c r="A61" s="2"/>
      <c r="C61" s="21" t="s">
        <v>103</v>
      </c>
      <c r="D61" s="10"/>
      <c r="E61" s="10"/>
      <c r="F61" s="2"/>
    </row>
    <row r="62" spans="1:6" ht="15.75" customHeight="1">
      <c r="A62" s="3"/>
      <c r="B62" s="18" t="s">
        <v>70</v>
      </c>
      <c r="C62" s="4">
        <v>8700</v>
      </c>
      <c r="D62" s="5"/>
      <c r="E62" s="18" t="s">
        <v>79</v>
      </c>
      <c r="F62" s="4">
        <v>9650</v>
      </c>
    </row>
    <row r="63" spans="1:6" ht="15.75" customHeight="1">
      <c r="B63" s="19" t="s">
        <v>109</v>
      </c>
      <c r="C63" s="24">
        <v>950</v>
      </c>
      <c r="D63" s="6"/>
      <c r="E63" s="2"/>
      <c r="F63" s="2"/>
    </row>
    <row r="64" spans="1:6" ht="15.75" customHeight="1">
      <c r="B64" s="19"/>
      <c r="C64" s="24">
        <f>SUM(C62:C63)</f>
        <v>9650</v>
      </c>
      <c r="D64" s="6"/>
      <c r="E64" s="2"/>
      <c r="F64" s="2">
        <v>9650</v>
      </c>
    </row>
    <row r="65" spans="1:6" ht="15.75" customHeight="1">
      <c r="C65" s="2"/>
      <c r="D65" s="6"/>
      <c r="F65" s="2"/>
    </row>
    <row r="66" spans="1:6" ht="15.75" customHeight="1">
      <c r="A66" s="2"/>
      <c r="C66" s="17" t="s">
        <v>104</v>
      </c>
      <c r="D66" s="10"/>
      <c r="F66" s="2"/>
    </row>
    <row r="67" spans="1:6" ht="15.75" customHeight="1">
      <c r="A67" s="3"/>
      <c r="B67" s="18" t="s">
        <v>79</v>
      </c>
      <c r="C67" s="4">
        <v>5300</v>
      </c>
      <c r="D67" s="5"/>
      <c r="E67" s="18" t="s">
        <v>106</v>
      </c>
      <c r="F67" s="4">
        <v>4600</v>
      </c>
    </row>
    <row r="68" spans="1:6" ht="15.75" customHeight="1">
      <c r="B68" s="2"/>
      <c r="C68" s="2"/>
      <c r="D68" s="6"/>
      <c r="E68" s="20" t="s">
        <v>109</v>
      </c>
      <c r="F68" s="2">
        <v>700</v>
      </c>
    </row>
    <row r="69" spans="1:6" ht="15.75" customHeight="1">
      <c r="B69" s="2"/>
      <c r="C69" s="2">
        <v>5300</v>
      </c>
      <c r="D69" s="6"/>
      <c r="E69" s="2"/>
      <c r="F69" s="2">
        <f>SUM(F67:F68)</f>
        <v>5300</v>
      </c>
    </row>
    <row r="70" spans="1:6" ht="15.75" customHeight="1">
      <c r="A70" s="2"/>
      <c r="C70" s="17" t="s">
        <v>107</v>
      </c>
      <c r="D70" s="10"/>
      <c r="F70" s="2"/>
    </row>
    <row r="71" spans="1:6" ht="15.75" customHeight="1">
      <c r="A71" s="3"/>
      <c r="B71" s="18" t="s">
        <v>108</v>
      </c>
      <c r="C71" s="4">
        <v>4000</v>
      </c>
      <c r="D71" s="5"/>
      <c r="E71" s="18" t="s">
        <v>109</v>
      </c>
      <c r="F71" s="4">
        <v>250</v>
      </c>
    </row>
    <row r="72" spans="1:6" ht="15.75" customHeight="1">
      <c r="A72" s="19" t="s">
        <v>115</v>
      </c>
      <c r="B72" s="20" t="s">
        <v>77</v>
      </c>
      <c r="C72" s="2">
        <f>C73-C71</f>
        <v>18750</v>
      </c>
      <c r="D72" s="6"/>
      <c r="E72" s="24" t="s">
        <v>79</v>
      </c>
      <c r="F72" s="24">
        <v>22500</v>
      </c>
    </row>
    <row r="73" spans="1:6" ht="15.75" customHeight="1">
      <c r="C73" s="2">
        <v>22750</v>
      </c>
      <c r="D73" s="6"/>
      <c r="F73" s="2">
        <f>SUM(F71:F72)</f>
        <v>22750</v>
      </c>
    </row>
    <row r="74" spans="1:6" ht="15.75" customHeight="1">
      <c r="B74" s="16" t="s">
        <v>110</v>
      </c>
      <c r="C74" s="2"/>
      <c r="D74" s="6"/>
      <c r="F74" s="2"/>
    </row>
    <row r="75" spans="1:6" ht="15.75" customHeight="1">
      <c r="B75" s="19" t="s">
        <v>111</v>
      </c>
      <c r="C75" s="2"/>
      <c r="D75" s="6"/>
      <c r="F75" s="2"/>
    </row>
    <row r="76" spans="1:6" ht="15.75" customHeight="1">
      <c r="B76" s="23" t="s">
        <v>112</v>
      </c>
      <c r="C76" s="2"/>
      <c r="D76" s="6"/>
      <c r="F76" s="2"/>
    </row>
    <row r="77" spans="1:6" ht="15.75" customHeight="1">
      <c r="B77" s="19" t="s">
        <v>113</v>
      </c>
      <c r="D77" s="6"/>
    </row>
    <row r="78" spans="1:6" ht="15.75" customHeight="1">
      <c r="B78" s="19" t="s">
        <v>114</v>
      </c>
    </row>
    <row r="79" spans="1:6" ht="15.75" customHeight="1">
      <c r="B79" s="19"/>
    </row>
    <row r="80" spans="1:6" ht="15.75" customHeight="1">
      <c r="A80" s="22" t="s">
        <v>116</v>
      </c>
    </row>
    <row r="81" spans="1:7" ht="15.75" customHeight="1">
      <c r="A81" s="2"/>
      <c r="C81" s="17" t="s">
        <v>117</v>
      </c>
      <c r="D81" s="10"/>
      <c r="F81" s="2"/>
    </row>
    <row r="82" spans="1:7" ht="15.75" customHeight="1">
      <c r="A82" s="3"/>
      <c r="B82" s="18" t="s">
        <v>70</v>
      </c>
      <c r="C82" s="4">
        <v>980000</v>
      </c>
      <c r="D82" s="5"/>
      <c r="E82" s="18" t="s">
        <v>47</v>
      </c>
      <c r="F82" s="4">
        <v>30000</v>
      </c>
    </row>
    <row r="83" spans="1:7" ht="15.75" customHeight="1">
      <c r="B83" s="20" t="s">
        <v>121</v>
      </c>
      <c r="C83" s="2">
        <f>C84-C82</f>
        <v>150000</v>
      </c>
      <c r="D83" s="6"/>
      <c r="E83" s="19" t="s">
        <v>77</v>
      </c>
      <c r="F83">
        <v>1100000</v>
      </c>
    </row>
    <row r="84" spans="1:7" ht="15.75" customHeight="1" thickBot="1">
      <c r="C84" s="27">
        <v>1130000</v>
      </c>
      <c r="D84" s="6"/>
      <c r="F84" s="28">
        <f>SUM(F82:F83)</f>
        <v>1130000</v>
      </c>
    </row>
    <row r="85" spans="1:7" ht="15.75" customHeight="1" thickTop="1">
      <c r="B85" s="19" t="s">
        <v>70</v>
      </c>
      <c r="C85">
        <v>1100000</v>
      </c>
      <c r="D85" s="6"/>
    </row>
    <row r="88" spans="1:7" ht="15.75" customHeight="1">
      <c r="A88" s="2"/>
      <c r="C88" s="17" t="s">
        <v>66</v>
      </c>
      <c r="D88" s="10"/>
      <c r="F88" s="2"/>
    </row>
    <row r="89" spans="1:7" ht="15.75" customHeight="1">
      <c r="A89" s="3"/>
      <c r="B89" s="26" t="s">
        <v>121</v>
      </c>
      <c r="C89" s="3">
        <v>66000</v>
      </c>
      <c r="D89" s="5"/>
      <c r="E89" s="18" t="s">
        <v>70</v>
      </c>
      <c r="F89" s="4">
        <v>47000</v>
      </c>
    </row>
    <row r="90" spans="1:7" ht="15.75" customHeight="1">
      <c r="D90" s="6"/>
      <c r="E90" s="20" t="s">
        <v>79</v>
      </c>
      <c r="F90" s="2">
        <v>19000</v>
      </c>
    </row>
    <row r="91" spans="1:7" ht="15.75" customHeight="1">
      <c r="C91">
        <v>66000</v>
      </c>
      <c r="D91" s="6"/>
      <c r="F91">
        <f>SUM(F89:F90)</f>
        <v>66000</v>
      </c>
    </row>
    <row r="92" spans="1:7" ht="15.75" customHeight="1">
      <c r="D92" s="6"/>
    </row>
    <row r="93" spans="1:7" ht="15.75" customHeight="1">
      <c r="A93" s="11"/>
      <c r="B93" s="10"/>
    </row>
    <row r="94" spans="1:7" ht="15.75" customHeight="1">
      <c r="A94" s="2"/>
      <c r="C94" s="17" t="s">
        <v>118</v>
      </c>
      <c r="D94" s="10"/>
      <c r="F94" s="2"/>
    </row>
    <row r="95" spans="1:7" ht="15.75" customHeight="1">
      <c r="A95" s="3"/>
      <c r="B95" s="18" t="s">
        <v>120</v>
      </c>
      <c r="C95" s="4">
        <v>30000</v>
      </c>
      <c r="D95" s="5"/>
      <c r="E95" s="18" t="s">
        <v>70</v>
      </c>
      <c r="F95" s="4">
        <v>5500</v>
      </c>
    </row>
    <row r="96" spans="1:7" ht="15.75" customHeight="1">
      <c r="B96" s="2"/>
      <c r="C96" s="2"/>
      <c r="D96" s="6"/>
      <c r="E96" s="19" t="s">
        <v>77</v>
      </c>
      <c r="F96">
        <f>F97-F95</f>
        <v>24500</v>
      </c>
      <c r="G96" s="19" t="s">
        <v>100</v>
      </c>
    </row>
    <row r="97" spans="1:6" ht="15.75" customHeight="1">
      <c r="C97" s="2">
        <v>30000</v>
      </c>
      <c r="D97" s="6"/>
      <c r="F97" s="2">
        <v>30000</v>
      </c>
    </row>
    <row r="98" spans="1:6" ht="15.75" customHeight="1">
      <c r="B98" s="2"/>
      <c r="C98" s="2"/>
      <c r="D98" s="6"/>
    </row>
    <row r="100" spans="1:6" ht="15.75" customHeight="1">
      <c r="A100" s="2"/>
      <c r="C100" s="25" t="s">
        <v>119</v>
      </c>
      <c r="E100" s="19" t="s">
        <v>123</v>
      </c>
      <c r="F100" s="20" t="s">
        <v>124</v>
      </c>
    </row>
    <row r="101" spans="1:6" ht="15.75" customHeight="1">
      <c r="A101" s="26" t="s">
        <v>122</v>
      </c>
      <c r="B101" s="18" t="s">
        <v>77</v>
      </c>
      <c r="C101" s="4">
        <v>216000</v>
      </c>
      <c r="D101" s="5"/>
      <c r="E101" s="18" t="s">
        <v>73</v>
      </c>
      <c r="F101" s="4">
        <v>66000</v>
      </c>
    </row>
    <row r="102" spans="1:6" ht="15.75" customHeight="1">
      <c r="D102" s="6"/>
      <c r="E102" s="20" t="s">
        <v>120</v>
      </c>
      <c r="F102" s="2">
        <v>150000</v>
      </c>
    </row>
    <row r="103" spans="1:6" ht="15.75" customHeight="1">
      <c r="C103">
        <v>216000</v>
      </c>
      <c r="D103" s="6"/>
      <c r="F103">
        <f>SUM(F101:F102)</f>
        <v>216000</v>
      </c>
    </row>
    <row r="104" spans="1:6" ht="15.75" customHeight="1">
      <c r="D104" s="6"/>
    </row>
    <row r="106" spans="1:6" ht="15.75" customHeight="1">
      <c r="A106" s="2"/>
      <c r="C106" s="1"/>
      <c r="F106" s="2"/>
    </row>
    <row r="107" spans="1:6" ht="15.75" customHeight="1">
      <c r="A107" s="3"/>
      <c r="B107" s="4"/>
      <c r="C107" s="4"/>
      <c r="D107" s="5"/>
      <c r="E107" s="4"/>
      <c r="F107" s="4"/>
    </row>
    <row r="108" spans="1:6" ht="15.75" customHeight="1">
      <c r="D108" s="6"/>
      <c r="E108" s="2"/>
      <c r="F108" s="2"/>
    </row>
    <row r="109" spans="1:6" ht="15.75" customHeight="1">
      <c r="C109" s="2"/>
      <c r="D109" s="6"/>
      <c r="F109" s="2"/>
    </row>
    <row r="110" spans="1:6" ht="15.75" customHeight="1">
      <c r="D110" s="6"/>
    </row>
    <row r="111" spans="1:6" ht="15.75" customHeight="1">
      <c r="A111" s="1"/>
    </row>
    <row r="112" spans="1:6" ht="15.75" customHeight="1">
      <c r="A112" s="2"/>
      <c r="C112" s="9"/>
      <c r="D112" s="10"/>
      <c r="F112" s="2"/>
    </row>
    <row r="113" spans="1:6" ht="15.75" customHeight="1">
      <c r="A113" s="3"/>
      <c r="B113" s="4"/>
      <c r="C113" s="4"/>
      <c r="D113" s="5"/>
      <c r="E113" s="4"/>
      <c r="F113" s="4"/>
    </row>
    <row r="114" spans="1:6" ht="15.75" customHeight="1">
      <c r="D114" s="6"/>
      <c r="E114" s="2"/>
      <c r="F114" s="2"/>
    </row>
    <row r="115" spans="1:6" ht="15.75" customHeight="1">
      <c r="C115" s="2"/>
      <c r="D115" s="6"/>
      <c r="F115" s="2"/>
    </row>
    <row r="116" spans="1:6" ht="15.75" customHeight="1">
      <c r="D116" s="6"/>
    </row>
    <row r="117" spans="1:6" ht="15.75" customHeight="1">
      <c r="A117" s="1"/>
    </row>
    <row r="118" spans="1:6" ht="15.75" customHeight="1">
      <c r="A118" s="2"/>
      <c r="C118" s="9"/>
      <c r="D118" s="10"/>
      <c r="F118" s="2"/>
    </row>
    <row r="119" spans="1:6" ht="15.75" customHeight="1">
      <c r="A119" s="3"/>
      <c r="B119" s="4"/>
      <c r="C119" s="4"/>
      <c r="D119" s="5"/>
      <c r="E119" s="4"/>
      <c r="F119" s="4"/>
    </row>
    <row r="120" spans="1:6" ht="15.75" customHeight="1">
      <c r="C120" s="2"/>
      <c r="D120" s="6"/>
    </row>
    <row r="121" spans="1:6" ht="15.75" customHeight="1">
      <c r="C121" s="2"/>
      <c r="D121" s="6"/>
      <c r="F121" s="2"/>
    </row>
    <row r="122" spans="1:6" ht="15.75" customHeight="1">
      <c r="D122" s="6"/>
    </row>
    <row r="124" spans="1:6" ht="15.75" customHeight="1">
      <c r="A124" s="2"/>
      <c r="C124" s="9"/>
      <c r="D124" s="10"/>
      <c r="F124" s="2"/>
    </row>
    <row r="125" spans="1:6" ht="15.75" customHeight="1">
      <c r="A125" s="3"/>
      <c r="B125" s="4"/>
      <c r="C125" s="4"/>
      <c r="D125" s="5"/>
      <c r="E125" s="4"/>
      <c r="F125" s="4"/>
    </row>
    <row r="126" spans="1:6" ht="15.75" customHeight="1">
      <c r="B126" s="2"/>
      <c r="C126" s="2"/>
      <c r="D126" s="6"/>
    </row>
    <row r="127" spans="1:6" ht="15.75" customHeight="1">
      <c r="C127" s="2"/>
      <c r="D127" s="6"/>
      <c r="F127" s="2"/>
    </row>
    <row r="128" spans="1:6" ht="15.75" customHeight="1">
      <c r="D128" s="6"/>
    </row>
    <row r="130" spans="1:6" ht="15.75" customHeight="1">
      <c r="A130" s="2"/>
      <c r="C130" s="9"/>
      <c r="D130" s="10"/>
      <c r="F130" s="2"/>
    </row>
    <row r="131" spans="1:6" ht="15.75" customHeight="1">
      <c r="A131" s="3"/>
      <c r="B131" s="4"/>
      <c r="C131" s="4"/>
      <c r="D131" s="5"/>
      <c r="E131" s="4"/>
      <c r="F131" s="4"/>
    </row>
    <row r="132" spans="1:6" ht="15.75" customHeight="1">
      <c r="D132" s="6"/>
      <c r="E132" s="2"/>
      <c r="F132" s="2"/>
    </row>
    <row r="133" spans="1:6" ht="15.75" customHeight="1">
      <c r="C133" s="2"/>
      <c r="D133" s="6"/>
      <c r="F133" s="2"/>
    </row>
    <row r="134" spans="1:6" ht="15.75" customHeight="1">
      <c r="D134" s="6"/>
    </row>
    <row r="136" spans="1:6" ht="15.75" customHeight="1">
      <c r="A136" s="2"/>
      <c r="F136" s="2"/>
    </row>
    <row r="137" spans="1:6" ht="15.75" customHeight="1">
      <c r="A137" s="3"/>
      <c r="B137" s="3"/>
      <c r="C137" s="3"/>
      <c r="D137" s="5"/>
      <c r="E137" s="3"/>
      <c r="F137" s="3"/>
    </row>
    <row r="138" spans="1:6" ht="15.75" customHeight="1">
      <c r="D138" s="6"/>
    </row>
    <row r="139" spans="1:6" ht="15.75" customHeight="1">
      <c r="D139" s="6"/>
    </row>
    <row r="140" spans="1:6" ht="15.75" customHeight="1">
      <c r="D140" s="6"/>
    </row>
    <row r="142" spans="1:6" ht="15.75" customHeight="1">
      <c r="A142" s="2" t="s">
        <v>0</v>
      </c>
      <c r="F142" s="2" t="s">
        <v>1</v>
      </c>
    </row>
    <row r="143" spans="1:6" ht="15.75" customHeight="1">
      <c r="A143" s="3"/>
      <c r="B143" s="3"/>
      <c r="C143" s="3"/>
      <c r="D143" s="5"/>
      <c r="E143" s="3"/>
      <c r="F143" s="3"/>
    </row>
    <row r="144" spans="1:6" ht="15.75" customHeight="1">
      <c r="D144" s="6"/>
    </row>
    <row r="145" spans="1:6" ht="15.75" customHeight="1">
      <c r="D145" s="6"/>
    </row>
    <row r="146" spans="1:6" ht="15.75" customHeight="1">
      <c r="D146" s="6"/>
    </row>
    <row r="148" spans="1:6" ht="15.75" customHeight="1">
      <c r="A148" s="2" t="s">
        <v>0</v>
      </c>
      <c r="F148" s="2" t="s">
        <v>1</v>
      </c>
    </row>
    <row r="149" spans="1:6" ht="15.75" customHeight="1">
      <c r="A149" s="3"/>
      <c r="B149" s="3"/>
      <c r="C149" s="3"/>
      <c r="D149" s="5"/>
      <c r="E149" s="3"/>
      <c r="F149" s="3"/>
    </row>
    <row r="150" spans="1:6" ht="15.75" customHeight="1">
      <c r="D150" s="6"/>
    </row>
    <row r="151" spans="1:6" ht="15.75" customHeight="1">
      <c r="D151" s="6"/>
    </row>
    <row r="152" spans="1:6" ht="15.75" customHeight="1">
      <c r="D152" s="6"/>
    </row>
    <row r="154" spans="1:6" ht="15.75" customHeight="1">
      <c r="A154" s="2" t="s">
        <v>0</v>
      </c>
      <c r="F154" s="2" t="s">
        <v>1</v>
      </c>
    </row>
    <row r="155" spans="1:6" ht="15.75" customHeight="1">
      <c r="A155" s="3"/>
      <c r="B155" s="3"/>
      <c r="C155" s="3"/>
      <c r="D155" s="5"/>
      <c r="E155" s="3"/>
      <c r="F155" s="3"/>
    </row>
    <row r="156" spans="1:6" ht="15.75" customHeight="1">
      <c r="D156" s="6"/>
    </row>
    <row r="157" spans="1:6" ht="15.75" customHeight="1">
      <c r="D157" s="6"/>
    </row>
    <row r="158" spans="1:6" ht="15.75" customHeight="1">
      <c r="D158" s="6"/>
    </row>
    <row r="160" spans="1:6" ht="15.75" customHeight="1">
      <c r="A160" s="2" t="s">
        <v>0</v>
      </c>
      <c r="F160" s="2" t="s">
        <v>1</v>
      </c>
    </row>
    <row r="161" spans="1:6" ht="15.75" customHeight="1">
      <c r="A161" s="3"/>
      <c r="B161" s="3"/>
      <c r="C161" s="3"/>
      <c r="D161" s="5"/>
      <c r="E161" s="3"/>
      <c r="F161" s="3"/>
    </row>
    <row r="162" spans="1:6" ht="15.75" customHeight="1">
      <c r="D162" s="6"/>
    </row>
    <row r="163" spans="1:6" ht="15.75" customHeight="1">
      <c r="D163" s="6"/>
    </row>
    <row r="164" spans="1:6" ht="15.75" customHeight="1">
      <c r="D164" s="6"/>
    </row>
    <row r="166" spans="1:6" ht="15.75" customHeight="1">
      <c r="A166" s="2" t="s">
        <v>0</v>
      </c>
      <c r="F166" s="2" t="s">
        <v>1</v>
      </c>
    </row>
    <row r="167" spans="1:6" ht="15.75" customHeight="1">
      <c r="A167" s="3"/>
      <c r="B167" s="3"/>
      <c r="C167" s="3"/>
      <c r="D167" s="5"/>
      <c r="E167" s="3"/>
      <c r="F167" s="3"/>
    </row>
    <row r="168" spans="1:6" ht="15.75" customHeight="1">
      <c r="D168" s="6"/>
    </row>
    <row r="169" spans="1:6" ht="15.75" customHeight="1">
      <c r="D169" s="6"/>
    </row>
    <row r="170" spans="1:6" ht="15.75" customHeight="1">
      <c r="D170" s="6"/>
    </row>
    <row r="172" spans="1:6" ht="15.75" customHeight="1">
      <c r="A172" s="2" t="s">
        <v>0</v>
      </c>
      <c r="F172" s="2" t="s">
        <v>1</v>
      </c>
    </row>
    <row r="173" spans="1:6" ht="15.75" customHeight="1">
      <c r="A173" s="3"/>
      <c r="B173" s="3"/>
      <c r="C173" s="3"/>
      <c r="D173" s="5"/>
      <c r="E173" s="3"/>
      <c r="F173" s="3"/>
    </row>
    <row r="174" spans="1:6" ht="15.75" customHeight="1">
      <c r="D174" s="6"/>
    </row>
    <row r="175" spans="1:6" ht="15.75" customHeight="1">
      <c r="D175" s="6"/>
    </row>
    <row r="176" spans="1:6" ht="15.75" customHeight="1">
      <c r="D176" s="6"/>
    </row>
    <row r="178" spans="1:6" ht="15.75" customHeight="1">
      <c r="A178" s="2" t="s">
        <v>0</v>
      </c>
      <c r="F178" s="2" t="s">
        <v>1</v>
      </c>
    </row>
    <row r="179" spans="1:6" ht="15.75" customHeight="1">
      <c r="A179" s="3"/>
      <c r="B179" s="3"/>
      <c r="C179" s="3"/>
      <c r="D179" s="5"/>
      <c r="E179" s="3"/>
      <c r="F179" s="3"/>
    </row>
    <row r="180" spans="1:6" ht="15.75" customHeight="1">
      <c r="D180" s="6"/>
    </row>
    <row r="181" spans="1:6" ht="15.75" customHeight="1">
      <c r="D181" s="6"/>
    </row>
    <row r="182" spans="1:6" ht="15.75" customHeight="1">
      <c r="D182" s="6"/>
    </row>
    <row r="183" spans="1:6" ht="15.75" customHeight="1">
      <c r="A183" s="2" t="s">
        <v>0</v>
      </c>
      <c r="F183" s="2" t="s">
        <v>1</v>
      </c>
    </row>
    <row r="184" spans="1:6" ht="15.75" customHeight="1">
      <c r="A184" s="3"/>
      <c r="B184" s="3"/>
      <c r="C184" s="3"/>
      <c r="D184" s="5"/>
      <c r="E184" s="3"/>
      <c r="F184" s="3"/>
    </row>
    <row r="185" spans="1:6" ht="15.75" customHeight="1">
      <c r="D185" s="6"/>
    </row>
    <row r="186" spans="1:6" ht="15.75" customHeight="1">
      <c r="D186" s="6"/>
    </row>
    <row r="187" spans="1:6" ht="15.75" customHeight="1">
      <c r="D187" s="6"/>
    </row>
    <row r="189" spans="1:6" ht="15.75" customHeight="1">
      <c r="A189" s="2" t="s">
        <v>0</v>
      </c>
      <c r="F189" s="2" t="s">
        <v>1</v>
      </c>
    </row>
    <row r="190" spans="1:6" ht="15.75" customHeight="1">
      <c r="A190" s="3"/>
      <c r="B190" s="3"/>
      <c r="C190" s="3"/>
      <c r="D190" s="5"/>
      <c r="E190" s="3"/>
      <c r="F190" s="3"/>
    </row>
    <row r="191" spans="1:6" ht="15.75" customHeight="1">
      <c r="D191" s="6"/>
    </row>
    <row r="192" spans="1:6" ht="15.75" customHeight="1">
      <c r="D192" s="6"/>
    </row>
    <row r="193" spans="1:6" ht="15.75" customHeight="1">
      <c r="D193" s="6"/>
    </row>
    <row r="195" spans="1:6" ht="15.75" customHeight="1">
      <c r="A195" s="2" t="s">
        <v>0</v>
      </c>
      <c r="F195" s="2" t="s">
        <v>1</v>
      </c>
    </row>
    <row r="196" spans="1:6" ht="15.75" customHeight="1">
      <c r="A196" s="3"/>
      <c r="B196" s="3"/>
      <c r="C196" s="3"/>
      <c r="D196" s="5"/>
      <c r="E196" s="3"/>
      <c r="F196" s="3"/>
    </row>
    <row r="197" spans="1:6" ht="15.75" customHeight="1">
      <c r="D197" s="6"/>
    </row>
    <row r="198" spans="1:6" ht="15.75" customHeight="1">
      <c r="D198" s="6"/>
    </row>
    <row r="199" spans="1:6" ht="15.75" customHeight="1">
      <c r="D199" s="6"/>
    </row>
    <row r="201" spans="1:6" ht="15.75" customHeight="1">
      <c r="A201" s="2" t="s">
        <v>0</v>
      </c>
      <c r="F201" s="2" t="s">
        <v>1</v>
      </c>
    </row>
    <row r="202" spans="1:6" ht="15.75" customHeight="1">
      <c r="A202" s="3"/>
      <c r="B202" s="3"/>
      <c r="C202" s="3"/>
      <c r="D202" s="5"/>
      <c r="E202" s="3"/>
      <c r="F202" s="3"/>
    </row>
    <row r="203" spans="1:6" ht="15.75" customHeight="1">
      <c r="D203" s="6"/>
    </row>
    <row r="204" spans="1:6" ht="15.75" customHeight="1">
      <c r="D204" s="6"/>
    </row>
    <row r="205" spans="1:6" ht="15.75" customHeight="1">
      <c r="D205" s="6"/>
    </row>
    <row r="207" spans="1:6" ht="15.75" customHeight="1">
      <c r="A207" s="2" t="s">
        <v>0</v>
      </c>
      <c r="F207" s="2" t="s">
        <v>1</v>
      </c>
    </row>
    <row r="208" spans="1:6" ht="15.75" customHeight="1">
      <c r="A208" s="3"/>
      <c r="B208" s="3"/>
      <c r="C208" s="3"/>
      <c r="D208" s="5"/>
      <c r="E208" s="3"/>
      <c r="F208" s="3"/>
    </row>
    <row r="209" spans="4:4" ht="15.75" customHeight="1">
      <c r="D209" s="6"/>
    </row>
    <row r="210" spans="4:4" ht="15.75" customHeight="1">
      <c r="D210" s="6"/>
    </row>
    <row r="211" spans="4:4" ht="15.75" customHeight="1">
      <c r="D211" s="6"/>
    </row>
  </sheetData>
  <mergeCells count="19">
    <mergeCell ref="A1:C1"/>
    <mergeCell ref="C34:D34"/>
    <mergeCell ref="C39:D39"/>
    <mergeCell ref="C56:D56"/>
    <mergeCell ref="C61:E61"/>
    <mergeCell ref="C45:D45"/>
    <mergeCell ref="C124:D124"/>
    <mergeCell ref="C130:D130"/>
    <mergeCell ref="C94:D94"/>
    <mergeCell ref="C18:D18"/>
    <mergeCell ref="C12:D12"/>
    <mergeCell ref="C28:D28"/>
    <mergeCell ref="C66:D66"/>
    <mergeCell ref="C81:D81"/>
    <mergeCell ref="C70:D70"/>
    <mergeCell ref="C88:D88"/>
    <mergeCell ref="A93:B93"/>
    <mergeCell ref="C118:D118"/>
    <mergeCell ref="C112:D1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/>
  </sheetViews>
  <sheetFormatPr defaultColWidth="14.42578125" defaultRowHeight="15.75" customHeight="1"/>
  <cols>
    <col min="1" max="1" width="29.28515625" customWidth="1"/>
  </cols>
  <sheetData>
    <row r="1" spans="1:4" ht="15.75" customHeight="1">
      <c r="A1" s="2" t="s">
        <v>2</v>
      </c>
    </row>
    <row r="2" spans="1:4" ht="15.75" customHeight="1">
      <c r="A2" s="2" t="s">
        <v>3</v>
      </c>
      <c r="D2" s="2">
        <v>659650</v>
      </c>
    </row>
    <row r="3" spans="1:4" ht="15.75" customHeight="1">
      <c r="A3" s="2" t="s">
        <v>4</v>
      </c>
    </row>
    <row r="4" spans="1:4" ht="15.75" customHeight="1">
      <c r="A4" s="2" t="s">
        <v>5</v>
      </c>
      <c r="C4" s="2">
        <v>63200</v>
      </c>
    </row>
    <row r="5" spans="1:4" ht="15.75" customHeight="1">
      <c r="A5" s="2" t="s">
        <v>6</v>
      </c>
      <c r="C5" s="2">
        <v>429900</v>
      </c>
    </row>
    <row r="6" spans="1:4" ht="15.75" customHeight="1">
      <c r="A6" s="2" t="s">
        <v>7</v>
      </c>
      <c r="C6">
        <f>SUM(C4:C5)</f>
        <v>493100</v>
      </c>
    </row>
    <row r="7" spans="1:4" ht="15.75" customHeight="1">
      <c r="A7" s="2" t="s">
        <v>8</v>
      </c>
      <c r="C7" s="2">
        <v>70600</v>
      </c>
      <c r="D7" s="2">
        <v>422500</v>
      </c>
    </row>
    <row r="8" spans="1:4" ht="15.75" customHeight="1">
      <c r="A8" s="2" t="s">
        <v>9</v>
      </c>
      <c r="D8" s="2">
        <v>237150</v>
      </c>
    </row>
    <row r="10" spans="1:4" ht="15.75" customHeight="1">
      <c r="A10" s="2" t="s">
        <v>10</v>
      </c>
    </row>
    <row r="11" spans="1:4" ht="15.75" customHeight="1">
      <c r="A11" s="2" t="s">
        <v>11</v>
      </c>
    </row>
    <row r="12" spans="1:4" ht="15.75" customHeight="1">
      <c r="A12" s="2" t="s">
        <v>12</v>
      </c>
      <c r="C12" s="2">
        <v>73900</v>
      </c>
    </row>
    <row r="13" spans="1:4" ht="15.75" customHeight="1">
      <c r="A13" s="2" t="s">
        <v>13</v>
      </c>
      <c r="C13" s="2">
        <v>8000</v>
      </c>
    </row>
    <row r="14" spans="1:4" ht="15.75" customHeight="1">
      <c r="A14" s="2" t="s">
        <v>14</v>
      </c>
      <c r="C14" s="2">
        <v>12320</v>
      </c>
    </row>
    <row r="15" spans="1:4" ht="15.75" customHeight="1">
      <c r="A15" s="2" t="s">
        <v>15</v>
      </c>
      <c r="C15" s="2">
        <v>18600</v>
      </c>
    </row>
    <row r="16" spans="1:4" ht="15.75" customHeight="1">
      <c r="C16">
        <f>SUM(C12:C15)</f>
        <v>112820</v>
      </c>
    </row>
    <row r="17" spans="1:4" ht="15.75" customHeight="1">
      <c r="A17" s="2" t="s">
        <v>16</v>
      </c>
    </row>
    <row r="18" spans="1:4" ht="15.75" customHeight="1">
      <c r="A18" s="2" t="s">
        <v>17</v>
      </c>
      <c r="B18" s="2">
        <v>5550</v>
      </c>
    </row>
    <row r="19" spans="1:4" ht="15.75" customHeight="1">
      <c r="A19" s="2" t="s">
        <v>18</v>
      </c>
      <c r="B19" s="2">
        <v>1600</v>
      </c>
    </row>
    <row r="20" spans="1:4" ht="15.75" customHeight="1">
      <c r="A20" s="2" t="s">
        <v>19</v>
      </c>
      <c r="B20" s="2">
        <v>300</v>
      </c>
    </row>
    <row r="21" spans="1:4" ht="15.75" customHeight="1">
      <c r="A21" s="2" t="s">
        <v>20</v>
      </c>
      <c r="B21" s="2">
        <v>4500</v>
      </c>
    </row>
    <row r="22" spans="1:4" ht="15.75" customHeight="1">
      <c r="A22" s="2" t="s">
        <v>21</v>
      </c>
      <c r="B22" s="2">
        <v>13500</v>
      </c>
      <c r="C22">
        <f>SUM(B18:B22)</f>
        <v>25450</v>
      </c>
      <c r="D22" s="2">
        <v>138270</v>
      </c>
    </row>
    <row r="23" spans="1:4" ht="15.75" customHeight="1">
      <c r="D23">
        <f>D8-D22</f>
        <v>98880</v>
      </c>
    </row>
    <row r="24" spans="1:4" ht="15.75" customHeight="1">
      <c r="A24" s="2" t="s">
        <v>22</v>
      </c>
    </row>
    <row r="25" spans="1:4" ht="15.75" customHeight="1">
      <c r="A25" s="2" t="s">
        <v>23</v>
      </c>
      <c r="D25" s="2">
        <v>900</v>
      </c>
    </row>
    <row r="26" spans="1:4" ht="15.75" customHeight="1">
      <c r="A26" s="2" t="s">
        <v>24</v>
      </c>
      <c r="D26" s="2">
        <v>99780</v>
      </c>
    </row>
    <row r="27" spans="1:4" ht="15.75" customHeight="1">
      <c r="A27" s="2" t="s">
        <v>25</v>
      </c>
      <c r="D27" s="2">
        <v>2400</v>
      </c>
    </row>
    <row r="28" spans="1:4" ht="15.75" customHeight="1">
      <c r="D28" s="2">
        <v>102180</v>
      </c>
    </row>
    <row r="29" spans="1:4" ht="15.75" customHeight="1">
      <c r="A29" s="2" t="s">
        <v>26</v>
      </c>
      <c r="D29" s="2">
        <v>8640</v>
      </c>
    </row>
    <row r="30" spans="1:4" ht="15.75" customHeight="1">
      <c r="A30" s="2" t="s">
        <v>27</v>
      </c>
      <c r="D30" s="2">
        <v>93540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/>
  </sheetViews>
  <sheetFormatPr defaultColWidth="14.42578125" defaultRowHeight="15.75" customHeight="1"/>
  <cols>
    <col min="1" max="1" width="29.28515625" customWidth="1"/>
  </cols>
  <sheetData>
    <row r="1" spans="1:4" ht="15.75" customHeight="1">
      <c r="A1" s="9" t="s">
        <v>28</v>
      </c>
      <c r="B1" s="10"/>
      <c r="C1" s="10"/>
      <c r="D1" s="10"/>
    </row>
    <row r="2" spans="1:4" ht="15.75" customHeight="1">
      <c r="A2" s="1" t="s">
        <v>29</v>
      </c>
    </row>
    <row r="3" spans="1:4" ht="15.75" customHeight="1">
      <c r="A3" s="2" t="s">
        <v>30</v>
      </c>
      <c r="D3" s="2">
        <v>49280</v>
      </c>
    </row>
    <row r="5" spans="1:4" ht="15.75" customHeight="1">
      <c r="A5" s="1" t="s">
        <v>31</v>
      </c>
    </row>
    <row r="6" spans="1:4" ht="15.75" customHeight="1">
      <c r="A6" s="2" t="s">
        <v>32</v>
      </c>
      <c r="B6" s="2">
        <v>850000</v>
      </c>
      <c r="C6" s="2">
        <v>0</v>
      </c>
      <c r="D6" s="2">
        <v>850000</v>
      </c>
    </row>
    <row r="7" spans="1:4" ht="15.75" customHeight="1">
      <c r="A7" s="2" t="s">
        <v>33</v>
      </c>
      <c r="B7" s="2">
        <v>114000</v>
      </c>
      <c r="C7" s="2">
        <v>16000</v>
      </c>
      <c r="D7" s="2">
        <v>98000</v>
      </c>
    </row>
    <row r="8" spans="1:4" ht="15.75" customHeight="1">
      <c r="B8">
        <f>SUM(B6:D7)</f>
        <v>1928000</v>
      </c>
      <c r="C8">
        <f>SUM(C6:D7)</f>
        <v>964000</v>
      </c>
      <c r="D8">
        <f>SUM(D6:D7)</f>
        <v>948000</v>
      </c>
    </row>
    <row r="9" spans="1:4" ht="15.75" customHeight="1">
      <c r="A9" s="1" t="s">
        <v>34</v>
      </c>
    </row>
    <row r="10" spans="1:4" ht="15.75" customHeight="1">
      <c r="A10" s="2" t="s">
        <v>35</v>
      </c>
      <c r="D10" s="2">
        <v>120000</v>
      </c>
    </row>
    <row r="11" spans="1:4" ht="15.75" customHeight="1">
      <c r="D11">
        <f>D3+D8+D10</f>
        <v>1117280</v>
      </c>
    </row>
    <row r="13" spans="1:4" ht="15.75" customHeight="1">
      <c r="A13" s="1" t="s">
        <v>36</v>
      </c>
    </row>
    <row r="14" spans="1:4" ht="15.75" customHeight="1">
      <c r="A14" s="2" t="s">
        <v>37</v>
      </c>
      <c r="B14" s="2">
        <v>50500</v>
      </c>
    </row>
    <row r="15" spans="1:4" ht="15.75" customHeight="1">
      <c r="A15" s="2" t="s">
        <v>38</v>
      </c>
      <c r="B15" s="2">
        <v>1800</v>
      </c>
      <c r="C15" s="2">
        <v>48700</v>
      </c>
    </row>
    <row r="16" spans="1:4" ht="15.75" customHeight="1">
      <c r="A16" s="2" t="s">
        <v>39</v>
      </c>
    </row>
    <row r="17" spans="1:4" ht="15.75" customHeight="1">
      <c r="A17" s="2" t="s">
        <v>40</v>
      </c>
      <c r="C17" s="2">
        <v>2100</v>
      </c>
    </row>
    <row r="18" spans="1:4" ht="15.75" customHeight="1">
      <c r="A18" s="2" t="s">
        <v>41</v>
      </c>
      <c r="C18" s="2">
        <v>70600</v>
      </c>
    </row>
    <row r="19" spans="1:4" ht="15.75" customHeight="1">
      <c r="A19" s="2" t="s">
        <v>42</v>
      </c>
      <c r="C19" s="7">
        <v>1200</v>
      </c>
    </row>
    <row r="20" spans="1:4" ht="15.75" customHeight="1">
      <c r="C20">
        <f>SUM(C15:C19)</f>
        <v>122600</v>
      </c>
    </row>
    <row r="22" spans="1:4" ht="15.75" customHeight="1">
      <c r="A22" s="11" t="s">
        <v>43</v>
      </c>
      <c r="B22" s="10"/>
    </row>
    <row r="23" spans="1:4" ht="15.75" customHeight="1">
      <c r="A23" s="2" t="s">
        <v>44</v>
      </c>
      <c r="B23" s="2">
        <v>120700</v>
      </c>
    </row>
    <row r="24" spans="1:4" ht="15.75" customHeight="1">
      <c r="A24" s="2" t="s">
        <v>45</v>
      </c>
      <c r="B24" s="2">
        <v>8100</v>
      </c>
    </row>
    <row r="25" spans="1:4" ht="15.75" customHeight="1">
      <c r="A25" s="2" t="s">
        <v>46</v>
      </c>
      <c r="B25" s="2">
        <v>4400</v>
      </c>
    </row>
    <row r="26" spans="1:4" ht="15.75" customHeight="1">
      <c r="A26" s="2" t="s">
        <v>47</v>
      </c>
      <c r="B26" s="2">
        <v>4600</v>
      </c>
    </row>
    <row r="27" spans="1:4" ht="15.75" customHeight="1">
      <c r="A27" s="2" t="s">
        <v>48</v>
      </c>
      <c r="B27" s="2">
        <v>12900</v>
      </c>
      <c r="C27" s="8">
        <f>SUM(B23:B27)</f>
        <v>150700</v>
      </c>
    </row>
    <row r="28" spans="1:4" ht="15.75" customHeight="1">
      <c r="A28" s="1" t="s">
        <v>49</v>
      </c>
      <c r="D28" s="2">
        <v>-28100</v>
      </c>
    </row>
    <row r="29" spans="1:4" ht="15.75" customHeight="1">
      <c r="D29" s="2">
        <v>1089180</v>
      </c>
    </row>
    <row r="30" spans="1:4" ht="15.75" customHeight="1">
      <c r="A30" s="1" t="s">
        <v>50</v>
      </c>
    </row>
    <row r="31" spans="1:4" ht="15.75" customHeight="1">
      <c r="A31" s="2" t="s">
        <v>51</v>
      </c>
    </row>
    <row r="32" spans="1:4" ht="15.75" customHeight="1">
      <c r="A32" s="2" t="s">
        <v>52</v>
      </c>
      <c r="D32" s="2">
        <v>1800000</v>
      </c>
    </row>
    <row r="34" spans="1:4" ht="15.75" customHeight="1">
      <c r="A34" s="2" t="s">
        <v>53</v>
      </c>
    </row>
    <row r="35" spans="1:4" ht="15.75" customHeight="1">
      <c r="A35" s="2" t="s">
        <v>53</v>
      </c>
      <c r="C35" s="2">
        <v>495000</v>
      </c>
    </row>
    <row r="36" spans="1:4" ht="15.75" customHeight="1">
      <c r="A36" s="2" t="s">
        <v>54</v>
      </c>
      <c r="C36" s="2">
        <v>353600</v>
      </c>
    </row>
    <row r="37" spans="1:4" ht="15.75" customHeight="1">
      <c r="A37" s="2" t="s">
        <v>55</v>
      </c>
      <c r="C37" s="7">
        <v>93540</v>
      </c>
    </row>
    <row r="38" spans="1:4" ht="15.75" customHeight="1">
      <c r="C38">
        <f>SUM(C35:C37)</f>
        <v>942140</v>
      </c>
    </row>
    <row r="39" spans="1:4" ht="15.75" customHeight="1">
      <c r="A39" s="2" t="s">
        <v>56</v>
      </c>
      <c r="C39" s="7">
        <v>32960</v>
      </c>
      <c r="D39" s="2">
        <v>909180</v>
      </c>
    </row>
    <row r="40" spans="1:4" ht="15.75" customHeight="1">
      <c r="D40" s="2">
        <v>1089180</v>
      </c>
    </row>
  </sheetData>
  <mergeCells count="2">
    <mergeCell ref="A1:D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Workings</vt:lpstr>
      <vt:lpstr>Trading, Profit and Loss</vt:lpstr>
      <vt:lpstr>Balance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Kelly</dc:creator>
  <cp:lastModifiedBy>DKelly</cp:lastModifiedBy>
  <dcterms:created xsi:type="dcterms:W3CDTF">2016-05-17T14:46:28Z</dcterms:created>
  <dcterms:modified xsi:type="dcterms:W3CDTF">2016-05-18T07:34:53Z</dcterms:modified>
</cp:coreProperties>
</file>